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S:\Tecnico\0000 REGIS-PNRR\CORTE DEI CONTI 2 - PNRR\"/>
    </mc:Choice>
  </mc:AlternateContent>
  <xr:revisionPtr revIDLastSave="0" documentId="13_ncr:1_{C6AAA9DE-FEC9-465A-BF99-8B42FE64A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NRR" sheetId="4" r:id="rId1"/>
    <sheet name="Servizio" sheetId="2" state="hidden" r:id="rId2"/>
    <sheet name="Elenchi per convalida" sheetId="3" state="hidden" r:id="rId3"/>
  </sheets>
  <definedNames>
    <definedName name="_xlnm.Print_Area" localSheetId="2">'Elenchi per convalida'!$A$1:$A$44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4" l="1"/>
  <c r="M15" i="4"/>
  <c r="AE15" i="4"/>
  <c r="M19" i="4" l="1"/>
  <c r="AP18" i="4"/>
  <c r="M18" i="4"/>
  <c r="AP17" i="4"/>
  <c r="M17" i="4"/>
  <c r="AP16" i="4"/>
  <c r="M16" i="4"/>
  <c r="AP15" i="4"/>
  <c r="AP14" i="4"/>
  <c r="M14" i="4"/>
  <c r="AP13" i="4"/>
  <c r="M13" i="4"/>
  <c r="AP12" i="4"/>
  <c r="M12" i="4"/>
  <c r="AP11" i="4"/>
  <c r="M11" i="4"/>
  <c r="AP10" i="4"/>
  <c r="M10" i="4"/>
  <c r="AP9" i="4"/>
  <c r="M9" i="4"/>
  <c r="AP8" i="4"/>
  <c r="M8" i="4"/>
  <c r="M7" i="4"/>
</calcChain>
</file>

<file path=xl/sharedStrings.xml><?xml version="1.0" encoding="utf-8"?>
<sst xmlns="http://schemas.openxmlformats.org/spreadsheetml/2006/main" count="266" uniqueCount="144">
  <si>
    <t>Missione Componente</t>
  </si>
  <si>
    <t>Codice Misura</t>
  </si>
  <si>
    <t>NOME TEMATICA</t>
  </si>
  <si>
    <t>CODICE CUP</t>
  </si>
  <si>
    <t>DESCRIZIONE AGGREGATA</t>
  </si>
  <si>
    <t>Presente obiettivo Nazionale in scadenza entro il 2023</t>
  </si>
  <si>
    <t xml:space="preserve"> COSTO PROGETTO da Dipe</t>
  </si>
  <si>
    <t xml:space="preserve"> IMPORTO FINANZIATO da Dipe</t>
  </si>
  <si>
    <t>Costo Totale Progetto
(a = b+c+d+e+f)</t>
  </si>
  <si>
    <t>Importo finanziato PNRR
(b)</t>
  </si>
  <si>
    <t>Importo finanziato
 PNC 
(c)</t>
  </si>
  <si>
    <t>Importo
 quota risorse proprie
(e)</t>
  </si>
  <si>
    <t>Specificare la fonte</t>
  </si>
  <si>
    <t>Risorse private
(f)</t>
  </si>
  <si>
    <t>Stanziamenti 2023</t>
  </si>
  <si>
    <t>Stanziamenti 2024</t>
  </si>
  <si>
    <t>Stanziamenti 2025</t>
  </si>
  <si>
    <t>Richiesta anticipazione</t>
  </si>
  <si>
    <t>Importo anticipazione erogata</t>
  </si>
  <si>
    <t>Ultima fase procedurale scaduta al 30/06/2023</t>
  </si>
  <si>
    <t xml:space="preserve">Data fine prevista </t>
  </si>
  <si>
    <t>Data fine effettiva</t>
  </si>
  <si>
    <t>STUDIO DI FATTIBILITÀ</t>
  </si>
  <si>
    <t>PROGETTAZIONE PRELIMINARE</t>
  </si>
  <si>
    <t>PFTE (PROGETTO DI FATTIBILITÀ TECNICO ECONOMICA)</t>
  </si>
  <si>
    <t>PFTE RAFFORZATO</t>
  </si>
  <si>
    <t>PROGETTO DEFINITIVO</t>
  </si>
  <si>
    <t>CONFERENZA DEI SERVIZI DECISORIA</t>
  </si>
  <si>
    <t>PROGETTAZIONE ESECUTIVA</t>
  </si>
  <si>
    <t>PROGETTAZIONE DEFINITIVA + ESECUTIVA</t>
  </si>
  <si>
    <t>PREDISPOSIZIONE CAPITOLATO E BANDO DI GARA</t>
  </si>
  <si>
    <t>PUBBLICAZIONE BANDO DI GARA</t>
  </si>
  <si>
    <t>AGGIUDICAZIONE</t>
  </si>
  <si>
    <t>STIPULA CONTRATTO</t>
  </si>
  <si>
    <t xml:space="preserve">ESECUZIONE </t>
  </si>
  <si>
    <t>COLLAUDO/CERTIFICATO DI REGOLARE ESECUZIONE</t>
  </si>
  <si>
    <t>ATTRIBUZIONE FINANZIAMENTO</t>
  </si>
  <si>
    <t>Sì</t>
  </si>
  <si>
    <t>No</t>
  </si>
  <si>
    <t>Mutuo</t>
  </si>
  <si>
    <t>Avanzo di amministrazione</t>
  </si>
  <si>
    <t>Obbligazione</t>
  </si>
  <si>
    <t>Altro (specificare in nota)</t>
  </si>
  <si>
    <t>Attivo</t>
  </si>
  <si>
    <t>Chiuso</t>
  </si>
  <si>
    <t>Revocato</t>
  </si>
  <si>
    <t>Cancellato</t>
  </si>
  <si>
    <t>Ambito</t>
  </si>
  <si>
    <t>Sezione precompilata DIPE</t>
  </si>
  <si>
    <t>Stato PROGETTO/ CUP</t>
  </si>
  <si>
    <t>Nota Stato Progetto/ CUP</t>
  </si>
  <si>
    <t>Ente strumentale al quale sia statta affidata, eventualmente, l'attuazione del progetto</t>
  </si>
  <si>
    <t>Finanziamento progetto</t>
  </si>
  <si>
    <t>Esercizi precedenti al 2022</t>
  </si>
  <si>
    <t>Anticipazioni</t>
  </si>
  <si>
    <t>Esercizio 2022</t>
  </si>
  <si>
    <t>Programmazione (Dati Preventivo Spesa)</t>
  </si>
  <si>
    <t xml:space="preserve">Cronoprogramma </t>
  </si>
  <si>
    <t>CUP presente in ReGiS alla data del 20/03/2023</t>
  </si>
  <si>
    <t xml:space="preserve">Importo 
Finanziamento altra fonte pubblica
(d)
</t>
  </si>
  <si>
    <t>Nota fonte finanziamento</t>
  </si>
  <si>
    <t>Totale Accertato esercizi precedenti</t>
  </si>
  <si>
    <t>Totale impegnato esercizi precedenti</t>
  </si>
  <si>
    <t>Totale pagato esercizi precedenti</t>
  </si>
  <si>
    <t>Esercizio erogazione anticipazione</t>
  </si>
  <si>
    <t>Accertamenti 
 (anche sulla base della formale deliberazione di riparto o assegnazione del contributo PNRR a proprio   favore)</t>
  </si>
  <si>
    <t>FPV Entrata attivato per trasferimenti anticipazione PNRR</t>
  </si>
  <si>
    <t>Utilizzo avanzo vincolato  PNRR</t>
  </si>
  <si>
    <r>
      <rPr>
        <b/>
        <sz val="8"/>
        <color theme="0"/>
        <rFont val="Book Antiqua"/>
        <family val="1"/>
      </rPr>
      <t>Totale Impegnato 2022</t>
    </r>
    <r>
      <rPr>
        <b/>
        <sz val="8"/>
        <color rgb="FFC00000"/>
        <rFont val="Book Antiqua"/>
        <family val="1"/>
      </rPr>
      <t xml:space="preserve">
</t>
    </r>
  </si>
  <si>
    <t xml:space="preserve">FPV di spesa </t>
  </si>
  <si>
    <t>Avanzo vincolato al 31/12</t>
  </si>
  <si>
    <t>Totale pagato</t>
  </si>
  <si>
    <t>Stanziamenti esercizi successivi</t>
  </si>
  <si>
    <t>Nota fase procedurale</t>
  </si>
  <si>
    <t>Sono stati rispettati i termini previsti?</t>
  </si>
  <si>
    <t>COLLAUDO/ CERTIFICATO DI REGOLARE ESECUZIONE</t>
  </si>
  <si>
    <t xml:space="preserve"> Candidatura ad avviso pubblico </t>
  </si>
  <si>
    <t xml:space="preserve"> Monitoraggio progetto</t>
  </si>
  <si>
    <t xml:space="preserve"> Completamento attività</t>
  </si>
  <si>
    <t xml:space="preserve"> Erogazione finanziamento</t>
  </si>
  <si>
    <t>Mutui</t>
  </si>
  <si>
    <t>Obbligazioni</t>
  </si>
  <si>
    <t>Questo ente non risulta Soggetto Attuatore del CUP</t>
  </si>
  <si>
    <t>Codice Fiscale</t>
  </si>
  <si>
    <t>Soggetto Titolare (Attuatore)</t>
  </si>
  <si>
    <t>Regione</t>
  </si>
  <si>
    <t>Provincia</t>
  </si>
  <si>
    <t>Tipologia Ente</t>
  </si>
  <si>
    <r>
      <t xml:space="preserve">Una volta terminata la compilazione, il file Excel dovrà essere caricato sul sistema CONTE (CONTABILITÀ TERRITORIALE) dal menù "Documenti &gt; Invio da EETT" inserendo i seguenti parametri:
</t>
    </r>
    <r>
      <rPr>
        <b/>
        <sz val="11"/>
        <color theme="1"/>
        <rFont val="Calibri"/>
        <family val="2"/>
        <scheme val="minor"/>
      </rPr>
      <t>Esercizio: "2023" - Fase: "Preventivo" - Adempimento normativo: "Questionari Bilanci" - Tipo documento: "Elenco interventi PNRR o PNC"</t>
    </r>
    <r>
      <rPr>
        <sz val="11"/>
        <color theme="1"/>
        <rFont val="Calibri"/>
        <family val="2"/>
        <scheme val="minor"/>
      </rPr>
      <t xml:space="preserve">. </t>
    </r>
  </si>
  <si>
    <t>81001550078</t>
  </si>
  <si>
    <t>Champorcher</t>
  </si>
  <si>
    <t>Comune</t>
  </si>
  <si>
    <t>Valle D'aosta</t>
  </si>
  <si>
    <t>AO</t>
  </si>
  <si>
    <t>Nord Ovest</t>
  </si>
  <si>
    <t>M1C1</t>
  </si>
  <si>
    <t>M1C1I0102</t>
  </si>
  <si>
    <t>M1C1: Digitalizzazione, innovazione e sicurezza nella PA - I1.2:Abilitazione al cloud per le PA locali</t>
  </si>
  <si>
    <t>F31C22001080006</t>
  </si>
  <si>
    <t>MIGRAZIONE AL CLOUD DEI SERVIZI DIGITALI DELL'AMMINISTRAZIONE*TERRITORIO COMUNALE*N° 7 SERVIZI DA MIGRARE</t>
  </si>
  <si>
    <t>M1C1I0103</t>
  </si>
  <si>
    <t>M1C1: Digitalizzazione, innovazione e sicurezza nella PA - I1.3:Dati e interoperabilità</t>
  </si>
  <si>
    <t>F51F22004840006</t>
  </si>
  <si>
    <t>PIATTAFORMA DIGITALE NAZIONALE DATI (PDND)*TERRITORIO NAZIONALE*INTEGRAZIONE PIATTAFORMA PDND E EROGAZIONE API 1</t>
  </si>
  <si>
    <t>M1C1I0104</t>
  </si>
  <si>
    <t>M1C1: Digitalizzazione, innovazione e sicurezza nella PA - I1.4:Servizi digitali e esperienza dei cittadini</t>
  </si>
  <si>
    <t>F31F22003210006</t>
  </si>
  <si>
    <t>PIATTAFORMA NOTIFICHE DIGITALI (PND)*TERRITORIO COMUNALE*NOTIFICHE VIOLAZIONI AL CODICE DELLA STRADA 
NOTIFICHE RISCOSSIONE TRIBUTI (CON PAGAMENTO) 
INTEGRAZIONE CON LA PIATTAFORMA NOTIFICHE DIGITALI</t>
  </si>
  <si>
    <t>F31F22003810006</t>
  </si>
  <si>
    <t>MIGLIORAMENTO DELLESPERIENZA DUSO DEL SITO E DEI SERVIZI DIGITALI PER IL CITTADINO - CITIZEN EXPERIENCE*VIA FRAZIONE CASTELLO 1*SITO COMUNALE, SERVIZI DIGITALI PER IL CITTADINO</t>
  </si>
  <si>
    <t>M2C4</t>
  </si>
  <si>
    <t>M2C4I0202</t>
  </si>
  <si>
    <t>M2C4: Tutela del territorio e della risorsa idrica - I2.2:Interventi per la resilienza, la valorizzazione del territorio e l'efficienza energetica dei Comuni</t>
  </si>
  <si>
    <t>F31C19000210004</t>
  </si>
  <si>
    <t>IMPIANTI IP DELLE FRAZIONI COMUNALI*FRAZIONE CASTELLO, 1*I LOTTO DEI LAVORI DI EFFICIENTAMENTO ENERGETICO DEGLI IMPIANTI DI ILLUMINAZIONE PUBBLICA DEL COMUNE DI CHAMPORCHER</t>
  </si>
  <si>
    <t>F32F22001330006</t>
  </si>
  <si>
    <t>LAVORI DI ADEGUAMENTO CON EFFICIENTAMENTO ENERGETICO E MANUTENZIONE STRAORDINARIA FOYER DU FOND AREA SPORTIVA E DEL FOYER DE FOND*VIA FRAZIONE VIGNAT*LAVORI DI ADEGUAMENTO CON EFFICIENTAMENTO ENERGETICO E MANUTENZIONE STRAORDINARIA FOYER DU FOND AREA SPORTIVA E DEL FOYER DE FOND</t>
  </si>
  <si>
    <t>F34H22001450006</t>
  </si>
  <si>
    <t>AREA SPORTIVA E DEL FOYER DE FOND*VIA FRAZIONE VIGNAT*LAVORI DI ADEGUAMENTO E RISTRUTTURAZIONE CON EFFICIENTAMENT ENERGETICO DELL'AREA SPORTIVA E DEL FOYER DE FOND.</t>
  </si>
  <si>
    <t>F34I22000010006</t>
  </si>
  <si>
    <t>PROGETTAZIONE ADEGUAMENTO CON EFFICIENTAMENTO ENERGETICO AREA SPORTIVO-RICREATIVA FOYER DU FOND*VIA FRAZIONE VIGNAT*PROGETTAZIONE IN FASE UNICA (FATTIBILITA' TECNICO-ECONOMICO, PROGETTAZIONE DEFINITIVA ED ESECUTIVA)</t>
  </si>
  <si>
    <t>F39J21019440004</t>
  </si>
  <si>
    <t>LAVORI DI ADEGUAMENTO E RISTRUTTURAZIONE
DELL'AREA SOCIO-RICREATIVA SITA IN LOC. VIGNAT*LOCALITÀ VIGNAT*ADEGUAMENTO, RISTRUTTURAZIONE ED EFFICIENTAMENTO ENERGETICO CENTRO POLIFUNZIONALE</t>
  </si>
  <si>
    <t>L'incarico è ancora in essere per la fase di direzione lavori e coordinamento della sicurezza</t>
  </si>
  <si>
    <t>FONTI NON PNRR: € 84168,33 = (DECRETO MINISTRO INTERNO DEL 29.01.2021 - RIFERIMENTO DECRETO LEGGE 30.04.2019 N. 34 ART.30 COMMA 14BIS) ANNUALITA' 2022 + € 86950,32 = (ARTICOLO 3, COMMA 1, LETTERA B) DELLA L.R. 22/2021 + risorse proprie per € 137408,52</t>
  </si>
  <si>
    <t>F39J21002040005</t>
  </si>
  <si>
    <t>I.P. COMUNALE*FRAZIONE CASTELLO, 1*LAVORI
DI EFFICIENTAMENTO DELL'IMPIANTO DI
ILLUMINAZIONE PUBBLICA COMUNALE</t>
  </si>
  <si>
    <t>M1C1 - Investimento 1.4 - Servizi digitali e cittadinanza digitale - 1.4.3 - Adozione pagoPA</t>
  </si>
  <si>
    <t>M1C1I143</t>
  </si>
  <si>
    <t>ADOZIONE PAGO PA</t>
  </si>
  <si>
    <t>F31F23000020006</t>
  </si>
  <si>
    <t>M1C1 - Investimento 1.4 - Servizi digitali e cittadinanza digitale -  1.4.4 Adozione Identità Digitale</t>
  </si>
  <si>
    <t>M1C1I144</t>
  </si>
  <si>
    <t>F31F23000010006</t>
  </si>
  <si>
    <t>ADOZIONE IDENTITA DIGITALE</t>
  </si>
  <si>
    <t>M1C1 - Investimento 1.4 - Servizi digitali e cittadinanza digitale - 1.4.3 - Adozione  app IO</t>
  </si>
  <si>
    <t>ADOZIONE APP IO</t>
  </si>
  <si>
    <t>F31F23000030006</t>
  </si>
  <si>
    <t>Per i progetti PA digitale il popolamento REGIS dovrebbe avvenire in automatico tramite piattaforma PAGITALE (vd. FAQ)</t>
  </si>
  <si>
    <t>Trattasi di contributi "lump sum" . Il contributo verrà erogato nella somma massima del suo stanziamento a prescindere dai costi effettivi di realizzazione sostenuti dall'ente (che sono inferuiori). Come da FAQ ministeriali, i riusparmi potranno essere reinvestiti in progetti ulteriori di digitalizzazione.</t>
  </si>
  <si>
    <t>si</t>
  </si>
  <si>
    <t>no</t>
  </si>
  <si>
    <t>Il valore complessivo dell'opera è pari a € 279.916,53 €,  Per ragioni di rendicontazione sulle varie piattaforme e di diversi template previsti per ciascuna fonte di finanziamento, sono stati assunti più CUP.  Nel dettaglio:  
-	CUP F34H22001450006 per € 50.000 - (Risorsa 4335 Acc. 796/2023) corrispondente al contributo art 1, commi 29 e 29 bis della L. 160/2019 (anno 2023) confluito nella misura M2C4 I2,2 del PNRR.  
-	CUP F32F22001330006 per € 50.000 (Risorsa 4335 Acc. 796/2024) corrispondente al contributo art 1, commi 29 e 29 bis della L. 160/2019 (anno 2024) confluito nella misura M2C4 I2,2 del PNRR.  
-	CUP F34I22000010006: € 27.506,25 (risorse proprie - ANNO 2022 avanzo di amministrazione) + € 17.070,06 (ANNO 2022 Progettazione da contributo ripartizione del fondo per la progettazione territoriale DPCM 17.12.2021) confluito nella misura M2C4 I2,2 del PNRR.  
-	CUP F34H22001490001: € 82.134,92 Contributo ai comuni per opere pubbliche di messa in sicurezza, abbattimento barriere architettoniche e efficientamento energetico patrimonio comunale (D.M. 29.01.2021 – D.L. 30.04.2019 n. 34 art.30 comma 14bis) – E.F. 2023
-	CUP F34H22001500001: € 53.205,30 Contributo ai comuni per opere pubbliche di messa in sicurezza, abbattimento barriere architettoniche e efficientamento energetico patrimonio comunale (D.M. 29.01.2021 – D.L. 30.04.2019 n. 34 art.30 comma 14bis) – E.F. 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</si>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</sst>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color rgb="FFFF0000"/>
      <name val="Book Antiqua"/>
      <family val="1"/>
    </font>
    <font>
      <b/>
      <sz val="8"/>
      <color theme="0"/>
      <name val="Book Antiqua"/>
      <family val="1"/>
    </font>
    <font>
      <sz val="10"/>
      <color rgb="FF000000"/>
      <name val="Arial"/>
      <family val="2"/>
    </font>
    <font>
      <sz val="8"/>
      <color rgb="FF35383A"/>
      <name val="Book Antiqua"/>
      <family val="1"/>
    </font>
    <font>
      <sz val="8"/>
      <color theme="0"/>
      <name val="Book Antiqua"/>
      <family val="1"/>
    </font>
    <font>
      <b/>
      <sz val="8"/>
      <color rgb="FFC00000"/>
      <name val="Book Antiqua"/>
      <family val="1"/>
    </font>
    <font>
      <sz val="8"/>
      <name val="Book Antiqua"/>
      <family val="1"/>
    </font>
    <font>
      <sz val="8"/>
      <color rgb="FFC00000"/>
      <name val="Book Antiqua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1"/>
      <color theme="1"/>
      <name val="Calibri"/>
      <family val="2"/>
      <scheme val="minor"/>
    </font>
    <font>
      <sz val="8"/>
      <color rgb="FFFF0000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6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0" borderId="0" xfId="1"/>
    <xf numFmtId="0" fontId="4" fillId="7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" fontId="4" fillId="7" borderId="4" xfId="0" applyNumberFormat="1" applyFont="1" applyFill="1" applyBorder="1" applyAlignment="1">
      <alignment horizontal="right" vertical="center"/>
    </xf>
    <xf numFmtId="4" fontId="7" fillId="7" borderId="9" xfId="0" applyNumberFormat="1" applyFont="1" applyFill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right" vertical="center" wrapText="1"/>
    </xf>
    <xf numFmtId="4" fontId="4" fillId="7" borderId="4" xfId="0" applyNumberFormat="1" applyFont="1" applyFill="1" applyBorder="1" applyAlignment="1">
      <alignment horizontal="left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4" fontId="4" fillId="7" borderId="4" xfId="0" applyNumberFormat="1" applyFont="1" applyFill="1" applyBorder="1" applyAlignment="1">
      <alignment horizontal="right" vertical="center" wrapText="1"/>
    </xf>
    <xf numFmtId="4" fontId="8" fillId="11" borderId="4" xfId="0" applyNumberFormat="1" applyFont="1" applyFill="1" applyBorder="1" applyAlignment="1">
      <alignment horizontal="right" vertical="center" wrapText="1"/>
    </xf>
    <xf numFmtId="14" fontId="7" fillId="0" borderId="4" xfId="0" applyNumberFormat="1" applyFont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0" fillId="11" borderId="0" xfId="1" applyFont="1" applyFill="1"/>
    <xf numFmtId="0" fontId="12" fillId="0" borderId="10" xfId="2" applyFont="1" applyBorder="1" applyAlignment="1">
      <alignment horizontal="left" wrapText="1"/>
    </xf>
    <xf numFmtId="0" fontId="13" fillId="0" borderId="0" xfId="2" applyFont="1" applyAlignment="1">
      <alignment horizontal="left" wrapText="1"/>
    </xf>
    <xf numFmtId="0" fontId="4" fillId="12" borderId="4" xfId="0" applyFont="1" applyFill="1" applyBorder="1" applyAlignment="1">
      <alignment horizontal="left" vertical="top" wrapText="1"/>
    </xf>
    <xf numFmtId="37" fontId="4" fillId="12" borderId="4" xfId="0" applyNumberFormat="1" applyFont="1" applyFill="1" applyBorder="1" applyAlignment="1">
      <alignment horizontal="right" vertical="top"/>
    </xf>
    <xf numFmtId="4" fontId="4" fillId="12" borderId="4" xfId="0" applyNumberFormat="1" applyFont="1" applyFill="1" applyBorder="1" applyAlignment="1">
      <alignment horizontal="right" vertical="top"/>
    </xf>
    <xf numFmtId="0" fontId="15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horizontal="right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4" fontId="7" fillId="7" borderId="4" xfId="0" applyNumberFormat="1" applyFont="1" applyFill="1" applyBorder="1" applyAlignment="1">
      <alignment horizontal="right" vertical="center" wrapText="1"/>
    </xf>
    <xf numFmtId="4" fontId="7" fillId="11" borderId="4" xfId="0" applyNumberFormat="1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9" fontId="0" fillId="0" borderId="1" xfId="0" applyNumberFormat="1" applyBorder="1"/>
    <xf numFmtId="49" fontId="0" fillId="0" borderId="3" xfId="0" applyNumberFormat="1" applyBorder="1"/>
    <xf numFmtId="0" fontId="0" fillId="0" borderId="1" xfId="0" applyBorder="1"/>
    <xf numFmtId="0" fontId="0" fillId="0" borderId="3" xfId="0" applyBorder="1"/>
    <xf numFmtId="0" fontId="9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FE49-9FBC-4F2C-B632-A23F0CC7B9E0}">
  <dimension ref="A2:AP19"/>
  <sheetViews>
    <sheetView tabSelected="1" topLeftCell="D4" zoomScaleNormal="100" workbookViewId="0">
      <pane ySplit="3" topLeftCell="A7" activePane="bottomLeft" state="frozen"/>
      <selection activeCell="F4" sqref="F4"/>
      <selection pane="bottomLeft" activeCell="E22" sqref="E22"/>
    </sheetView>
  </sheetViews>
  <sheetFormatPr defaultRowHeight="15" x14ac:dyDescent="0.25"/>
  <cols>
    <col min="3" max="3" width="19.5703125" customWidth="1"/>
    <col min="4" max="4" width="14.140625" customWidth="1"/>
    <col min="5" max="5" width="31.5703125" customWidth="1"/>
    <col min="11" max="11" width="17.85546875" customWidth="1"/>
    <col min="13" max="13" width="10.85546875" customWidth="1"/>
    <col min="19" max="19" width="24.140625" customWidth="1"/>
    <col min="20" max="20" width="11.140625" customWidth="1"/>
    <col min="27" max="27" width="18.140625" customWidth="1"/>
    <col min="38" max="38" width="15.85546875" customWidth="1"/>
    <col min="40" max="41" width="9.85546875" bestFit="1" customWidth="1"/>
  </cols>
  <sheetData>
    <row r="2" spans="1:42" ht="30.75" customHeight="1" x14ac:dyDescent="0.25">
      <c r="B2" s="65" t="s">
        <v>83</v>
      </c>
      <c r="C2" s="66"/>
      <c r="D2" s="65" t="s">
        <v>84</v>
      </c>
      <c r="E2" s="66"/>
      <c r="F2" s="65" t="s">
        <v>87</v>
      </c>
      <c r="G2" s="66"/>
      <c r="H2" s="65" t="s">
        <v>85</v>
      </c>
      <c r="I2" s="66"/>
      <c r="J2" s="65" t="s">
        <v>86</v>
      </c>
      <c r="K2" s="66"/>
      <c r="L2" s="65" t="s">
        <v>47</v>
      </c>
      <c r="M2" s="66"/>
      <c r="O2" s="60" t="s">
        <v>88</v>
      </c>
      <c r="P2" s="60"/>
      <c r="Q2" s="60"/>
      <c r="R2" s="60"/>
      <c r="S2" s="60"/>
      <c r="T2" s="60"/>
      <c r="U2" s="60"/>
      <c r="V2" s="60"/>
      <c r="W2" s="60"/>
      <c r="X2" s="60"/>
    </row>
    <row r="3" spans="1:42" ht="30.75" customHeight="1" x14ac:dyDescent="0.25">
      <c r="B3" s="61" t="s">
        <v>89</v>
      </c>
      <c r="C3" s="62"/>
      <c r="D3" s="63" t="s">
        <v>90</v>
      </c>
      <c r="E3" s="64"/>
      <c r="F3" s="63" t="s">
        <v>91</v>
      </c>
      <c r="G3" s="64"/>
      <c r="H3" s="63" t="s">
        <v>92</v>
      </c>
      <c r="I3" s="64"/>
      <c r="J3" s="63" t="s">
        <v>93</v>
      </c>
      <c r="K3" s="64"/>
      <c r="L3" s="63" t="s">
        <v>94</v>
      </c>
      <c r="M3" s="64"/>
      <c r="O3" s="60"/>
      <c r="P3" s="60"/>
      <c r="Q3" s="60"/>
      <c r="R3" s="60"/>
      <c r="S3" s="60"/>
      <c r="T3" s="60"/>
      <c r="U3" s="60"/>
      <c r="V3" s="60"/>
      <c r="W3" s="60"/>
      <c r="X3" s="60"/>
    </row>
    <row r="5" spans="1:42" ht="15" customHeight="1" x14ac:dyDescent="0.25">
      <c r="A5" s="49" t="s">
        <v>48</v>
      </c>
      <c r="B5" s="50"/>
      <c r="C5" s="50"/>
      <c r="D5" s="50"/>
      <c r="E5" s="50"/>
      <c r="F5" s="50"/>
      <c r="G5" s="50"/>
      <c r="H5" s="50"/>
      <c r="I5" s="51"/>
      <c r="J5" s="52" t="s">
        <v>49</v>
      </c>
      <c r="K5" s="52" t="s">
        <v>50</v>
      </c>
      <c r="L5" s="52" t="s">
        <v>51</v>
      </c>
      <c r="M5" s="54" t="s">
        <v>52</v>
      </c>
      <c r="N5" s="55"/>
      <c r="O5" s="55"/>
      <c r="P5" s="55"/>
      <c r="Q5" s="55"/>
      <c r="R5" s="55"/>
      <c r="S5" s="55"/>
      <c r="T5" s="56"/>
      <c r="U5" s="57" t="s">
        <v>53</v>
      </c>
      <c r="V5" s="58"/>
      <c r="W5" s="59"/>
      <c r="X5" s="39" t="s">
        <v>54</v>
      </c>
      <c r="Y5" s="40"/>
      <c r="Z5" s="40"/>
      <c r="AA5" s="41" t="s">
        <v>55</v>
      </c>
      <c r="AB5" s="41"/>
      <c r="AC5" s="41"/>
      <c r="AD5" s="41"/>
      <c r="AE5" s="41"/>
      <c r="AF5" s="41"/>
      <c r="AG5" s="42"/>
      <c r="AH5" s="43" t="s">
        <v>56</v>
      </c>
      <c r="AI5" s="44"/>
      <c r="AJ5" s="44"/>
      <c r="AK5" s="45"/>
      <c r="AL5" s="46" t="s">
        <v>57</v>
      </c>
      <c r="AM5" s="47"/>
      <c r="AN5" s="47"/>
      <c r="AO5" s="47"/>
      <c r="AP5" s="48"/>
    </row>
    <row r="6" spans="1:42" ht="108" x14ac:dyDescent="0.25">
      <c r="A6" s="1" t="s">
        <v>0</v>
      </c>
      <c r="B6" s="1" t="s">
        <v>1</v>
      </c>
      <c r="C6" s="1" t="s">
        <v>2</v>
      </c>
      <c r="D6" s="10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1" t="s">
        <v>58</v>
      </c>
      <c r="J6" s="53"/>
      <c r="K6" s="53"/>
      <c r="L6" s="53"/>
      <c r="M6" s="9" t="s">
        <v>8</v>
      </c>
      <c r="N6" s="3" t="s">
        <v>9</v>
      </c>
      <c r="O6" s="3" t="s">
        <v>10</v>
      </c>
      <c r="P6" s="3" t="s">
        <v>59</v>
      </c>
      <c r="Q6" s="3" t="s">
        <v>11</v>
      </c>
      <c r="R6" s="3" t="s">
        <v>12</v>
      </c>
      <c r="S6" s="3" t="s">
        <v>60</v>
      </c>
      <c r="T6" s="8" t="s">
        <v>13</v>
      </c>
      <c r="U6" s="12" t="s">
        <v>61</v>
      </c>
      <c r="V6" s="12" t="s">
        <v>62</v>
      </c>
      <c r="W6" s="12" t="s">
        <v>63</v>
      </c>
      <c r="X6" s="13" t="s">
        <v>17</v>
      </c>
      <c r="Y6" s="5" t="s">
        <v>18</v>
      </c>
      <c r="Z6" s="5" t="s">
        <v>64</v>
      </c>
      <c r="AA6" s="4" t="s">
        <v>65</v>
      </c>
      <c r="AB6" s="4" t="s">
        <v>66</v>
      </c>
      <c r="AC6" s="4" t="s">
        <v>67</v>
      </c>
      <c r="AD6" s="14" t="s">
        <v>68</v>
      </c>
      <c r="AE6" s="4" t="s">
        <v>69</v>
      </c>
      <c r="AF6" s="4" t="s">
        <v>70</v>
      </c>
      <c r="AG6" s="4" t="s">
        <v>71</v>
      </c>
      <c r="AH6" s="3" t="s">
        <v>14</v>
      </c>
      <c r="AI6" s="3" t="s">
        <v>15</v>
      </c>
      <c r="AJ6" s="3" t="s">
        <v>16</v>
      </c>
      <c r="AK6" s="3" t="s">
        <v>72</v>
      </c>
      <c r="AL6" s="2" t="s">
        <v>19</v>
      </c>
      <c r="AM6" s="2" t="s">
        <v>73</v>
      </c>
      <c r="AN6" s="2" t="s">
        <v>20</v>
      </c>
      <c r="AO6" s="2" t="s">
        <v>21</v>
      </c>
      <c r="AP6" s="15" t="s">
        <v>74</v>
      </c>
    </row>
    <row r="7" spans="1:42" ht="114" customHeight="1" x14ac:dyDescent="0.25">
      <c r="A7" s="30" t="s">
        <v>95</v>
      </c>
      <c r="B7" s="30" t="s">
        <v>96</v>
      </c>
      <c r="C7" s="30" t="s">
        <v>97</v>
      </c>
      <c r="D7" s="30" t="s">
        <v>98</v>
      </c>
      <c r="E7" s="30" t="s">
        <v>99</v>
      </c>
      <c r="F7" s="31" t="s">
        <v>37</v>
      </c>
      <c r="G7" s="32">
        <v>47427</v>
      </c>
      <c r="H7" s="32">
        <v>47427</v>
      </c>
      <c r="I7" s="31" t="s">
        <v>38</v>
      </c>
      <c r="J7" s="19" t="s">
        <v>44</v>
      </c>
      <c r="K7" s="19" t="s">
        <v>138</v>
      </c>
      <c r="L7" s="19"/>
      <c r="M7" s="20">
        <f>N7+O7+P7+Q7+T7</f>
        <v>47427</v>
      </c>
      <c r="N7" s="21">
        <v>47427</v>
      </c>
      <c r="O7" s="21"/>
      <c r="P7" s="21"/>
      <c r="Q7" s="21"/>
      <c r="R7" s="7" t="s">
        <v>42</v>
      </c>
      <c r="S7" s="7" t="s">
        <v>139</v>
      </c>
      <c r="T7" s="16"/>
      <c r="U7" s="21"/>
      <c r="V7" s="21"/>
      <c r="W7" s="21"/>
      <c r="X7" s="7"/>
      <c r="Y7" s="21"/>
      <c r="Z7" s="22"/>
      <c r="AA7" s="23"/>
      <c r="AB7" s="24"/>
      <c r="AC7" s="24"/>
      <c r="AD7" s="23"/>
      <c r="AE7" s="23"/>
      <c r="AF7" s="23"/>
      <c r="AG7" s="23"/>
      <c r="AH7" s="37">
        <v>47427</v>
      </c>
      <c r="AI7" s="34"/>
      <c r="AJ7" s="34"/>
      <c r="AK7" s="23"/>
      <c r="AL7" s="17" t="s">
        <v>78</v>
      </c>
      <c r="AM7" s="17"/>
      <c r="AN7" s="25">
        <v>45398</v>
      </c>
      <c r="AO7" s="25">
        <v>44970</v>
      </c>
      <c r="AP7" s="26" t="s">
        <v>140</v>
      </c>
    </row>
    <row r="8" spans="1:42" ht="71.25" customHeight="1" x14ac:dyDescent="0.25">
      <c r="A8" s="30" t="s">
        <v>95</v>
      </c>
      <c r="B8" s="30" t="s">
        <v>100</v>
      </c>
      <c r="C8" s="30" t="s">
        <v>101</v>
      </c>
      <c r="D8" s="30" t="s">
        <v>102</v>
      </c>
      <c r="E8" s="30" t="s">
        <v>103</v>
      </c>
      <c r="F8" s="31" t="s">
        <v>37</v>
      </c>
      <c r="G8" s="32">
        <v>10172</v>
      </c>
      <c r="H8" s="32">
        <v>10172</v>
      </c>
      <c r="I8" s="31" t="s">
        <v>38</v>
      </c>
      <c r="J8" s="19" t="s">
        <v>43</v>
      </c>
      <c r="K8" s="19" t="s">
        <v>138</v>
      </c>
      <c r="L8" s="19"/>
      <c r="M8" s="20">
        <f t="shared" ref="M8:M19" si="0">N8+O8+P8+Q8+T8</f>
        <v>10172</v>
      </c>
      <c r="N8" s="21">
        <v>10172</v>
      </c>
      <c r="O8" s="21"/>
      <c r="P8" s="21"/>
      <c r="Q8" s="21"/>
      <c r="R8" s="7" t="s">
        <v>42</v>
      </c>
      <c r="S8" s="7" t="s">
        <v>139</v>
      </c>
      <c r="T8" s="16"/>
      <c r="U8" s="21"/>
      <c r="V8" s="21"/>
      <c r="W8" s="21"/>
      <c r="X8" s="7"/>
      <c r="Y8" s="21"/>
      <c r="Z8" s="22"/>
      <c r="AA8" s="23"/>
      <c r="AB8" s="24"/>
      <c r="AC8" s="24"/>
      <c r="AD8" s="23"/>
      <c r="AE8" s="23"/>
      <c r="AF8" s="23"/>
      <c r="AG8" s="23"/>
      <c r="AH8" s="37">
        <v>10172</v>
      </c>
      <c r="AI8" s="34"/>
      <c r="AJ8" s="23"/>
      <c r="AK8" s="23"/>
      <c r="AL8" s="17" t="s">
        <v>34</v>
      </c>
      <c r="AM8" s="17"/>
      <c r="AN8" s="25">
        <v>45251</v>
      </c>
      <c r="AO8" s="25"/>
      <c r="AP8" s="26" t="str">
        <f t="shared" ref="AP8:AP18" si="1">IF(OR(AN8="",AO8=""),"",IF(AN8=AO8,"Sì","No"))</f>
        <v/>
      </c>
    </row>
    <row r="9" spans="1:42" ht="107.25" customHeight="1" x14ac:dyDescent="0.25">
      <c r="A9" s="30" t="s">
        <v>95</v>
      </c>
      <c r="B9" s="30" t="s">
        <v>104</v>
      </c>
      <c r="C9" s="30" t="s">
        <v>105</v>
      </c>
      <c r="D9" s="30" t="s">
        <v>106</v>
      </c>
      <c r="E9" s="30" t="s">
        <v>107</v>
      </c>
      <c r="F9" s="31" t="s">
        <v>37</v>
      </c>
      <c r="G9" s="32">
        <v>23147</v>
      </c>
      <c r="H9" s="32">
        <v>23147</v>
      </c>
      <c r="I9" s="31" t="s">
        <v>141</v>
      </c>
      <c r="J9" s="19" t="s">
        <v>43</v>
      </c>
      <c r="K9" s="19" t="s">
        <v>138</v>
      </c>
      <c r="L9" s="19"/>
      <c r="M9" s="20">
        <f t="shared" si="0"/>
        <v>23147</v>
      </c>
      <c r="N9" s="21">
        <v>23147</v>
      </c>
      <c r="O9" s="21"/>
      <c r="P9" s="21"/>
      <c r="Q9" s="21"/>
      <c r="R9" s="7" t="s">
        <v>42</v>
      </c>
      <c r="S9" s="7" t="s">
        <v>139</v>
      </c>
      <c r="T9" s="16"/>
      <c r="U9" s="21"/>
      <c r="V9" s="21"/>
      <c r="W9" s="21"/>
      <c r="X9" s="7"/>
      <c r="Y9" s="21"/>
      <c r="Z9" s="22"/>
      <c r="AA9" s="23"/>
      <c r="AB9" s="24"/>
      <c r="AC9" s="24"/>
      <c r="AD9" s="23"/>
      <c r="AE9" s="23"/>
      <c r="AF9" s="23"/>
      <c r="AG9" s="23"/>
      <c r="AH9" s="37">
        <v>23147</v>
      </c>
      <c r="AI9" s="23"/>
      <c r="AJ9" s="23"/>
      <c r="AK9" s="23"/>
      <c r="AL9" s="17" t="s">
        <v>34</v>
      </c>
      <c r="AM9" s="17"/>
      <c r="AN9" s="25">
        <v>45247</v>
      </c>
      <c r="AO9" s="25"/>
      <c r="AP9" s="26" t="str">
        <f t="shared" si="1"/>
        <v/>
      </c>
    </row>
    <row r="10" spans="1:42" ht="86.25" customHeight="1" x14ac:dyDescent="0.25">
      <c r="A10" s="30" t="s">
        <v>95</v>
      </c>
      <c r="B10" s="30" t="s">
        <v>104</v>
      </c>
      <c r="C10" s="30" t="s">
        <v>105</v>
      </c>
      <c r="D10" s="30" t="s">
        <v>108</v>
      </c>
      <c r="E10" s="30" t="s">
        <v>109</v>
      </c>
      <c r="F10" s="31" t="s">
        <v>37</v>
      </c>
      <c r="G10" s="32">
        <v>79922</v>
      </c>
      <c r="H10" s="32">
        <v>79922</v>
      </c>
      <c r="I10" s="31" t="s">
        <v>37</v>
      </c>
      <c r="J10" s="19" t="s">
        <v>43</v>
      </c>
      <c r="K10" s="19" t="s">
        <v>138</v>
      </c>
      <c r="L10" s="19"/>
      <c r="M10" s="20">
        <f t="shared" si="0"/>
        <v>79922</v>
      </c>
      <c r="N10" s="21">
        <v>79922</v>
      </c>
      <c r="O10" s="21"/>
      <c r="P10" s="21"/>
      <c r="Q10" s="21"/>
      <c r="R10" s="7" t="s">
        <v>42</v>
      </c>
      <c r="S10" s="7" t="s">
        <v>139</v>
      </c>
      <c r="T10" s="16"/>
      <c r="U10" s="21"/>
      <c r="V10" s="21"/>
      <c r="W10" s="21"/>
      <c r="X10" s="7"/>
      <c r="Y10" s="21"/>
      <c r="Z10" s="22"/>
      <c r="AA10" s="23"/>
      <c r="AB10" s="24"/>
      <c r="AC10" s="24"/>
      <c r="AD10" s="23"/>
      <c r="AE10" s="23"/>
      <c r="AF10" s="23"/>
      <c r="AG10" s="23"/>
      <c r="AH10" s="37">
        <v>79922</v>
      </c>
      <c r="AI10" s="23"/>
      <c r="AJ10" s="23"/>
      <c r="AK10" s="23"/>
      <c r="AL10" s="17" t="s">
        <v>34</v>
      </c>
      <c r="AM10" s="17"/>
      <c r="AN10" s="25">
        <v>45199</v>
      </c>
      <c r="AO10" s="25"/>
      <c r="AP10" s="26" t="str">
        <f t="shared" si="1"/>
        <v/>
      </c>
    </row>
    <row r="11" spans="1:42" ht="99" customHeight="1" x14ac:dyDescent="0.25">
      <c r="A11" s="30" t="s">
        <v>110</v>
      </c>
      <c r="B11" s="30" t="s">
        <v>111</v>
      </c>
      <c r="C11" s="30" t="s">
        <v>112</v>
      </c>
      <c r="D11" s="30" t="s">
        <v>113</v>
      </c>
      <c r="E11" s="30" t="s">
        <v>114</v>
      </c>
      <c r="F11" s="31" t="s">
        <v>37</v>
      </c>
      <c r="G11" s="32">
        <v>43238</v>
      </c>
      <c r="H11" s="32">
        <v>43238</v>
      </c>
      <c r="I11" s="31" t="s">
        <v>37</v>
      </c>
      <c r="J11" s="19" t="s">
        <v>44</v>
      </c>
      <c r="K11" s="19"/>
      <c r="L11" s="19"/>
      <c r="M11" s="20">
        <f t="shared" si="0"/>
        <v>43238</v>
      </c>
      <c r="N11" s="21">
        <v>43238</v>
      </c>
      <c r="O11" s="21"/>
      <c r="P11" s="21"/>
      <c r="Q11" s="21"/>
      <c r="R11" s="7"/>
      <c r="S11" s="33"/>
      <c r="T11" s="16"/>
      <c r="U11" s="21">
        <v>43238</v>
      </c>
      <c r="V11" s="21">
        <v>43238</v>
      </c>
      <c r="W11" s="21">
        <v>43238</v>
      </c>
      <c r="X11" s="7"/>
      <c r="Y11" s="21"/>
      <c r="Z11" s="22"/>
      <c r="AA11" s="23"/>
      <c r="AB11" s="24"/>
      <c r="AC11" s="24"/>
      <c r="AD11" s="23"/>
      <c r="AE11" s="23"/>
      <c r="AF11" s="23"/>
      <c r="AG11" s="23"/>
      <c r="AH11" s="23"/>
      <c r="AI11" s="23"/>
      <c r="AJ11" s="23"/>
      <c r="AK11" s="23"/>
      <c r="AL11" s="17" t="s">
        <v>78</v>
      </c>
      <c r="AM11" s="17"/>
      <c r="AN11" s="25">
        <v>44414</v>
      </c>
      <c r="AO11" s="25">
        <v>44414</v>
      </c>
      <c r="AP11" s="35" t="str">
        <f t="shared" si="1"/>
        <v>Sì</v>
      </c>
    </row>
    <row r="12" spans="1:42" ht="170.25" customHeight="1" x14ac:dyDescent="0.25">
      <c r="A12" s="30" t="s">
        <v>110</v>
      </c>
      <c r="B12" s="30" t="s">
        <v>111</v>
      </c>
      <c r="C12" s="30" t="s">
        <v>112</v>
      </c>
      <c r="D12" s="30" t="s">
        <v>115</v>
      </c>
      <c r="E12" s="30" t="s">
        <v>116</v>
      </c>
      <c r="F12" s="31" t="s">
        <v>37</v>
      </c>
      <c r="G12" s="32">
        <v>50000</v>
      </c>
      <c r="H12" s="32">
        <v>50000</v>
      </c>
      <c r="I12" s="31" t="s">
        <v>38</v>
      </c>
      <c r="J12" s="19" t="s">
        <v>43</v>
      </c>
      <c r="K12" s="19"/>
      <c r="L12" s="19"/>
      <c r="M12" s="20">
        <f t="shared" si="0"/>
        <v>50000</v>
      </c>
      <c r="N12" s="21">
        <v>50000</v>
      </c>
      <c r="O12" s="21"/>
      <c r="P12" s="21"/>
      <c r="Q12" s="21"/>
      <c r="R12" s="7" t="s">
        <v>42</v>
      </c>
      <c r="S12" s="36" t="s">
        <v>142</v>
      </c>
      <c r="T12" s="16"/>
      <c r="U12" s="21"/>
      <c r="V12" s="21"/>
      <c r="W12" s="21"/>
      <c r="X12" s="7"/>
      <c r="Y12" s="21"/>
      <c r="Z12" s="22"/>
      <c r="AA12" s="23"/>
      <c r="AB12" s="24"/>
      <c r="AC12" s="24"/>
      <c r="AD12" s="23"/>
      <c r="AE12" s="23"/>
      <c r="AF12" s="23"/>
      <c r="AG12" s="23"/>
      <c r="AH12" s="23"/>
      <c r="AI12" s="23">
        <v>50000</v>
      </c>
      <c r="AJ12" s="23"/>
      <c r="AK12" s="23"/>
      <c r="AL12" s="17" t="s">
        <v>34</v>
      </c>
      <c r="AM12" s="17"/>
      <c r="AN12" s="25">
        <v>45352</v>
      </c>
      <c r="AO12" s="25"/>
      <c r="AP12" s="26" t="str">
        <f t="shared" si="1"/>
        <v/>
      </c>
    </row>
    <row r="13" spans="1:42" ht="165" customHeight="1" x14ac:dyDescent="0.25">
      <c r="A13" s="30" t="s">
        <v>110</v>
      </c>
      <c r="B13" s="30" t="s">
        <v>111</v>
      </c>
      <c r="C13" s="30" t="s">
        <v>112</v>
      </c>
      <c r="D13" s="30" t="s">
        <v>117</v>
      </c>
      <c r="E13" s="30" t="s">
        <v>118</v>
      </c>
      <c r="F13" s="31" t="s">
        <v>37</v>
      </c>
      <c r="G13" s="32">
        <v>50000</v>
      </c>
      <c r="H13" s="32">
        <v>50000</v>
      </c>
      <c r="I13" s="31" t="s">
        <v>38</v>
      </c>
      <c r="J13" s="19" t="s">
        <v>43</v>
      </c>
      <c r="K13" s="19"/>
      <c r="L13" s="19"/>
      <c r="M13" s="20">
        <f t="shared" si="0"/>
        <v>50000</v>
      </c>
      <c r="N13" s="21">
        <v>50000</v>
      </c>
      <c r="O13" s="21"/>
      <c r="P13" s="21"/>
      <c r="Q13" s="21"/>
      <c r="R13" s="7" t="s">
        <v>42</v>
      </c>
      <c r="S13" s="36" t="s">
        <v>142</v>
      </c>
      <c r="T13" s="16"/>
      <c r="U13" s="21"/>
      <c r="V13" s="21"/>
      <c r="W13" s="21"/>
      <c r="X13" s="7"/>
      <c r="Y13" s="21"/>
      <c r="Z13" s="22"/>
      <c r="AA13" s="23"/>
      <c r="AB13" s="24"/>
      <c r="AC13" s="24"/>
      <c r="AD13" s="23"/>
      <c r="AE13" s="23"/>
      <c r="AF13" s="23"/>
      <c r="AG13" s="23"/>
      <c r="AH13" s="23">
        <v>50000</v>
      </c>
      <c r="AI13" s="23"/>
      <c r="AJ13" s="23"/>
      <c r="AK13" s="23"/>
      <c r="AL13" s="17" t="s">
        <v>34</v>
      </c>
      <c r="AM13" s="17"/>
      <c r="AN13" s="25">
        <v>45352</v>
      </c>
      <c r="AO13" s="25"/>
      <c r="AP13" s="26" t="str">
        <f t="shared" si="1"/>
        <v/>
      </c>
    </row>
    <row r="14" spans="1:42" ht="326.25" customHeight="1" x14ac:dyDescent="0.25">
      <c r="A14" s="30" t="s">
        <v>110</v>
      </c>
      <c r="B14" s="30" t="s">
        <v>111</v>
      </c>
      <c r="C14" s="30" t="s">
        <v>112</v>
      </c>
      <c r="D14" s="30" t="s">
        <v>119</v>
      </c>
      <c r="E14" s="30" t="s">
        <v>120</v>
      </c>
      <c r="F14" s="31" t="s">
        <v>37</v>
      </c>
      <c r="G14" s="32">
        <v>55000</v>
      </c>
      <c r="H14" s="32">
        <v>55000</v>
      </c>
      <c r="I14" s="31" t="s">
        <v>38</v>
      </c>
      <c r="J14" s="19" t="s">
        <v>43</v>
      </c>
      <c r="K14" s="19"/>
      <c r="L14" s="19"/>
      <c r="M14" s="20">
        <f t="shared" si="0"/>
        <v>44576.31</v>
      </c>
      <c r="N14" s="21">
        <v>17070.060000000001</v>
      </c>
      <c r="O14" s="21"/>
      <c r="P14" s="21"/>
      <c r="Q14" s="21">
        <v>27506.25</v>
      </c>
      <c r="R14" s="7" t="s">
        <v>42</v>
      </c>
      <c r="S14" s="36" t="s">
        <v>142</v>
      </c>
      <c r="T14" s="16"/>
      <c r="U14" s="21"/>
      <c r="V14" s="21"/>
      <c r="W14" s="21"/>
      <c r="X14" s="7"/>
      <c r="Y14" s="21"/>
      <c r="Z14" s="22"/>
      <c r="AA14" s="23"/>
      <c r="AB14" s="24"/>
      <c r="AC14" s="24"/>
      <c r="AD14" s="23">
        <v>44576.31</v>
      </c>
      <c r="AE14" s="23"/>
      <c r="AF14" s="23"/>
      <c r="AG14" s="23">
        <v>44576.31</v>
      </c>
      <c r="AH14" s="34"/>
      <c r="AI14" s="34"/>
      <c r="AJ14" s="23"/>
      <c r="AK14" s="23"/>
      <c r="AL14" s="17" t="s">
        <v>29</v>
      </c>
      <c r="AM14" s="17" t="s">
        <v>123</v>
      </c>
      <c r="AN14" s="25">
        <v>45352</v>
      </c>
      <c r="AO14" s="25"/>
      <c r="AP14" s="26" t="str">
        <f t="shared" si="1"/>
        <v/>
      </c>
    </row>
    <row r="15" spans="1:42" ht="164.25" customHeight="1" x14ac:dyDescent="0.25">
      <c r="A15" s="30" t="s">
        <v>110</v>
      </c>
      <c r="B15" s="30" t="s">
        <v>111</v>
      </c>
      <c r="C15" s="30" t="s">
        <v>112</v>
      </c>
      <c r="D15" s="30" t="s">
        <v>121</v>
      </c>
      <c r="E15" s="30" t="s">
        <v>122</v>
      </c>
      <c r="F15" s="31" t="s">
        <v>37</v>
      </c>
      <c r="G15" s="32">
        <v>310000</v>
      </c>
      <c r="H15" s="32">
        <v>310000</v>
      </c>
      <c r="I15" s="31" t="s">
        <v>37</v>
      </c>
      <c r="J15" s="19" t="s">
        <v>44</v>
      </c>
      <c r="K15" s="19"/>
      <c r="L15" s="19"/>
      <c r="M15" s="20">
        <f>N15+O15+P15+Q15+T15</f>
        <v>347056.98</v>
      </c>
      <c r="N15" s="21">
        <v>50000</v>
      </c>
      <c r="O15" s="21"/>
      <c r="P15" s="21">
        <v>171118.75</v>
      </c>
      <c r="Q15" s="21">
        <v>125938.23</v>
      </c>
      <c r="R15" s="7" t="s">
        <v>42</v>
      </c>
      <c r="S15" s="36" t="s">
        <v>124</v>
      </c>
      <c r="T15" s="16"/>
      <c r="U15" s="21">
        <v>86950.32</v>
      </c>
      <c r="V15" s="21"/>
      <c r="W15" s="21"/>
      <c r="X15" s="7"/>
      <c r="Y15" s="21"/>
      <c r="Z15" s="22"/>
      <c r="AA15" s="23">
        <v>134168.32999999999</v>
      </c>
      <c r="AB15" s="24"/>
      <c r="AC15" s="24"/>
      <c r="AD15" s="23">
        <v>260106.56</v>
      </c>
      <c r="AE15" s="23">
        <f>U15</f>
        <v>86950.32</v>
      </c>
      <c r="AF15" s="23"/>
      <c r="AG15" s="23">
        <v>347056.88</v>
      </c>
      <c r="AH15" s="23"/>
      <c r="AI15" s="23"/>
      <c r="AJ15" s="23"/>
      <c r="AK15" s="23"/>
      <c r="AL15" s="17" t="s">
        <v>78</v>
      </c>
      <c r="AM15" s="17"/>
      <c r="AN15" s="25">
        <v>44881</v>
      </c>
      <c r="AO15" s="25">
        <v>44881</v>
      </c>
      <c r="AP15" s="26" t="str">
        <f t="shared" si="1"/>
        <v>Sì</v>
      </c>
    </row>
    <row r="16" spans="1:42" ht="96.75" customHeight="1" x14ac:dyDescent="0.25">
      <c r="A16" s="30" t="s">
        <v>110</v>
      </c>
      <c r="B16" s="30" t="s">
        <v>111</v>
      </c>
      <c r="C16" s="30" t="s">
        <v>112</v>
      </c>
      <c r="D16" s="16" t="s">
        <v>125</v>
      </c>
      <c r="E16" s="16" t="s">
        <v>126</v>
      </c>
      <c r="F16" s="17" t="s">
        <v>37</v>
      </c>
      <c r="G16" s="18">
        <v>133303.5</v>
      </c>
      <c r="H16" s="18">
        <v>133303.5</v>
      </c>
      <c r="I16" s="17" t="s">
        <v>37</v>
      </c>
      <c r="J16" s="19" t="s">
        <v>44</v>
      </c>
      <c r="K16" s="19"/>
      <c r="L16" s="19"/>
      <c r="M16" s="20">
        <f t="shared" si="0"/>
        <v>128664.09</v>
      </c>
      <c r="N16" s="21">
        <v>100000</v>
      </c>
      <c r="O16" s="21"/>
      <c r="P16" s="21"/>
      <c r="Q16" s="21">
        <f>V16+28067.94</f>
        <v>28664.09</v>
      </c>
      <c r="R16" s="7"/>
      <c r="S16" s="33"/>
      <c r="T16" s="16"/>
      <c r="U16" s="21"/>
      <c r="V16" s="21">
        <v>596.15</v>
      </c>
      <c r="W16" s="21">
        <v>596.15</v>
      </c>
      <c r="X16" s="7"/>
      <c r="Y16" s="21"/>
      <c r="Z16" s="22"/>
      <c r="AA16" s="23"/>
      <c r="AB16" s="38">
        <v>100000</v>
      </c>
      <c r="AC16" s="24"/>
      <c r="AD16" s="21"/>
      <c r="AE16" s="21">
        <v>128067.94</v>
      </c>
      <c r="AF16" s="23"/>
      <c r="AG16" s="21">
        <v>128067.94</v>
      </c>
      <c r="AH16" s="23"/>
      <c r="AI16" s="23"/>
      <c r="AJ16" s="23"/>
      <c r="AK16" s="23"/>
      <c r="AL16" s="17" t="s">
        <v>78</v>
      </c>
      <c r="AM16" s="17"/>
      <c r="AN16" s="25">
        <v>44707</v>
      </c>
      <c r="AO16" s="25">
        <v>44707</v>
      </c>
      <c r="AP16" s="26" t="str">
        <f t="shared" si="1"/>
        <v>Sì</v>
      </c>
    </row>
    <row r="17" spans="1:42" ht="105.95" customHeight="1" x14ac:dyDescent="0.25">
      <c r="A17" s="7" t="s">
        <v>95</v>
      </c>
      <c r="B17" s="7" t="s">
        <v>128</v>
      </c>
      <c r="C17" s="16" t="s">
        <v>127</v>
      </c>
      <c r="D17" s="16" t="s">
        <v>130</v>
      </c>
      <c r="E17" s="16" t="s">
        <v>129</v>
      </c>
      <c r="F17" s="17" t="s">
        <v>37</v>
      </c>
      <c r="G17" s="18">
        <v>33385</v>
      </c>
      <c r="H17" s="18">
        <v>33385</v>
      </c>
      <c r="I17" s="17" t="s">
        <v>38</v>
      </c>
      <c r="J17" s="19" t="s">
        <v>43</v>
      </c>
      <c r="K17" s="19" t="s">
        <v>138</v>
      </c>
      <c r="L17" s="19"/>
      <c r="M17" s="20">
        <f t="shared" si="0"/>
        <v>33385</v>
      </c>
      <c r="N17" s="18">
        <v>33385</v>
      </c>
      <c r="O17" s="21"/>
      <c r="P17" s="21"/>
      <c r="Q17" s="21"/>
      <c r="R17" s="7"/>
      <c r="S17" s="7" t="s">
        <v>139</v>
      </c>
      <c r="T17" s="16"/>
      <c r="U17" s="21"/>
      <c r="V17" s="21"/>
      <c r="W17" s="21"/>
      <c r="X17" s="7"/>
      <c r="Y17" s="21"/>
      <c r="Z17" s="22"/>
      <c r="AA17" s="23"/>
      <c r="AB17" s="24"/>
      <c r="AC17" s="24"/>
      <c r="AD17" s="23"/>
      <c r="AE17" s="23"/>
      <c r="AF17" s="23"/>
      <c r="AG17" s="23"/>
      <c r="AH17" s="23">
        <v>33385</v>
      </c>
      <c r="AI17" s="23"/>
      <c r="AJ17" s="23"/>
      <c r="AK17" s="23"/>
      <c r="AL17" s="17" t="s">
        <v>34</v>
      </c>
      <c r="AM17" s="17"/>
      <c r="AN17" s="25">
        <v>45247</v>
      </c>
      <c r="AO17" s="25"/>
      <c r="AP17" s="26" t="str">
        <f t="shared" si="1"/>
        <v/>
      </c>
    </row>
    <row r="18" spans="1:42" ht="78" customHeight="1" x14ac:dyDescent="0.25">
      <c r="A18" s="7" t="s">
        <v>95</v>
      </c>
      <c r="B18" s="7" t="s">
        <v>132</v>
      </c>
      <c r="C18" s="16" t="s">
        <v>131</v>
      </c>
      <c r="D18" s="16" t="s">
        <v>133</v>
      </c>
      <c r="E18" s="16" t="s">
        <v>134</v>
      </c>
      <c r="F18" s="17" t="s">
        <v>37</v>
      </c>
      <c r="G18" s="18">
        <v>14000</v>
      </c>
      <c r="H18" s="18">
        <v>14000</v>
      </c>
      <c r="I18" s="17" t="s">
        <v>38</v>
      </c>
      <c r="J18" s="19" t="s">
        <v>43</v>
      </c>
      <c r="K18" s="19" t="s">
        <v>138</v>
      </c>
      <c r="L18" s="19"/>
      <c r="M18" s="20">
        <f t="shared" si="0"/>
        <v>14000</v>
      </c>
      <c r="N18" s="18">
        <v>14000</v>
      </c>
      <c r="O18" s="21"/>
      <c r="P18" s="21"/>
      <c r="Q18" s="21"/>
      <c r="R18" s="7"/>
      <c r="S18" s="7" t="s">
        <v>139</v>
      </c>
      <c r="T18" s="16"/>
      <c r="U18" s="21"/>
      <c r="V18" s="21"/>
      <c r="W18" s="21"/>
      <c r="X18" s="7"/>
      <c r="Y18" s="21"/>
      <c r="Z18" s="22"/>
      <c r="AA18" s="23"/>
      <c r="AB18" s="24"/>
      <c r="AC18" s="24"/>
      <c r="AD18" s="23"/>
      <c r="AE18" s="23"/>
      <c r="AF18" s="23"/>
      <c r="AG18" s="23"/>
      <c r="AH18" s="23">
        <v>14000</v>
      </c>
      <c r="AI18" s="23"/>
      <c r="AJ18" s="23"/>
      <c r="AK18" s="23"/>
      <c r="AL18" s="17" t="s">
        <v>34</v>
      </c>
      <c r="AM18" s="17"/>
      <c r="AN18" s="25">
        <v>45316</v>
      </c>
      <c r="AO18" s="25"/>
      <c r="AP18" s="26" t="str">
        <f t="shared" si="1"/>
        <v/>
      </c>
    </row>
    <row r="19" spans="1:42" ht="75" customHeight="1" x14ac:dyDescent="0.25">
      <c r="A19" s="7" t="s">
        <v>95</v>
      </c>
      <c r="B19" s="7" t="s">
        <v>128</v>
      </c>
      <c r="C19" s="16" t="s">
        <v>135</v>
      </c>
      <c r="D19" s="16" t="s">
        <v>137</v>
      </c>
      <c r="E19" s="16" t="s">
        <v>136</v>
      </c>
      <c r="F19" s="17" t="s">
        <v>37</v>
      </c>
      <c r="G19" s="18">
        <v>2916</v>
      </c>
      <c r="H19" s="18">
        <v>2916</v>
      </c>
      <c r="I19" s="17" t="s">
        <v>38</v>
      </c>
      <c r="J19" s="19" t="s">
        <v>44</v>
      </c>
      <c r="K19" s="19" t="s">
        <v>138</v>
      </c>
      <c r="L19" s="19"/>
      <c r="M19" s="20">
        <f t="shared" si="0"/>
        <v>2916</v>
      </c>
      <c r="N19" s="18">
        <v>2916</v>
      </c>
      <c r="O19" s="21"/>
      <c r="P19" s="21"/>
      <c r="Q19" s="21"/>
      <c r="R19" s="7"/>
      <c r="S19" s="7" t="s">
        <v>139</v>
      </c>
      <c r="T19" s="16"/>
      <c r="U19" s="21"/>
      <c r="V19" s="21"/>
      <c r="W19" s="21"/>
      <c r="X19" s="7"/>
      <c r="Y19" s="21"/>
      <c r="Z19" s="22"/>
      <c r="AA19" s="23"/>
      <c r="AB19" s="24"/>
      <c r="AC19" s="24"/>
      <c r="AD19" s="23"/>
      <c r="AE19" s="23"/>
      <c r="AF19" s="23"/>
      <c r="AG19" s="23"/>
      <c r="AH19" s="18">
        <v>2916</v>
      </c>
      <c r="AI19" s="23"/>
      <c r="AJ19" s="23"/>
      <c r="AK19" s="23"/>
      <c r="AL19" s="17" t="s">
        <v>78</v>
      </c>
      <c r="AM19" s="17"/>
      <c r="AN19" s="25">
        <v>45234</v>
      </c>
      <c r="AO19" s="25">
        <v>45000</v>
      </c>
      <c r="AP19" s="26" t="s">
        <v>143</v>
      </c>
    </row>
  </sheetData>
  <mergeCells count="23">
    <mergeCell ref="O2:X3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X5:Z5"/>
    <mergeCell ref="AA5:AG5"/>
    <mergeCell ref="AH5:AK5"/>
    <mergeCell ref="AL5:AP5"/>
    <mergeCell ref="A5:I5"/>
    <mergeCell ref="J5:J6"/>
    <mergeCell ref="K5:K6"/>
    <mergeCell ref="L5:L6"/>
    <mergeCell ref="M5:T5"/>
    <mergeCell ref="U5:W5"/>
  </mergeCells>
  <dataValidations count="3">
    <dataValidation allowBlank="1" showInputMessage="1" showErrorMessage="1" prompt="Elencazione mutuata da ReGiS" sqref="AL6:AM6" xr:uid="{EF3E06AF-8540-4B4D-9935-417DE6119DEB}"/>
    <dataValidation allowBlank="1" showInputMessage="1" showErrorMessage="1" prompt="Tipologia cronoprogramma mutuata da ReGiS" sqref="AN6:AO6" xr:uid="{81F7813C-1A1B-42FF-86C3-12F137699041}"/>
    <dataValidation allowBlank="1" showInputMessage="1" showErrorMessage="1" sqref="AM7:AM19 S7:S19 K7:L19" xr:uid="{64540F93-7159-4039-AAFB-A404D8F255F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2D2AD7F-2691-4C83-8809-1FFC5B3A55BD}">
          <x14:formula1>
            <xm:f>Servizio!$A$21:$A$22</xm:f>
          </x14:formula1>
          <xm:sqref>I7:I19 F7:F19</xm:sqref>
        </x14:dataValidation>
        <x14:dataValidation type="list" allowBlank="1" showInputMessage="1" showErrorMessage="1" xr:uid="{8C225026-8C71-49DA-872A-3C142F0C740C}">
          <x14:formula1>
            <xm:f>'Elenchi per convalida'!$A$1:$A$20</xm:f>
          </x14:formula1>
          <xm:sqref>AL7:AL19</xm:sqref>
        </x14:dataValidation>
        <x14:dataValidation type="list" allowBlank="1" showInputMessage="1" showErrorMessage="1" xr:uid="{33824510-0470-4647-AB95-0FA114FA4153}">
          <x14:formula1>
            <xm:f>'Elenchi per convalida'!$A$24:$A$25</xm:f>
          </x14:formula1>
          <xm:sqref>X7:X19</xm:sqref>
        </x14:dataValidation>
        <x14:dataValidation type="list" allowBlank="1" showInputMessage="1" showErrorMessage="1" xr:uid="{9993F12E-ACE1-4D3E-92FF-3543FB94CC23}">
          <x14:formula1>
            <xm:f>'Elenchi per convalida'!$A$30:$A$33</xm:f>
          </x14:formula1>
          <xm:sqref>R7:R19</xm:sqref>
        </x14:dataValidation>
        <x14:dataValidation type="list" allowBlank="1" showInputMessage="1" showErrorMessage="1" xr:uid="{F59C97C5-F042-49E1-9E0F-370B9C214FAB}">
          <x14:formula1>
            <xm:f>'Elenchi per convalida'!$A$38:$A$43</xm:f>
          </x14:formula1>
          <xm:sqref>J7:J19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A39"/>
  <sheetViews>
    <sheetView topLeftCell="A10" workbookViewId="0"/>
  </sheetViews>
  <sheetFormatPr defaultRowHeight="15" x14ac:dyDescent="0.25"/>
  <sheetData>
    <row r="1" spans="1:1" x14ac:dyDescent="0.25">
      <c r="A1" s="6" t="s">
        <v>22</v>
      </c>
    </row>
    <row r="2" spans="1:1" x14ac:dyDescent="0.25">
      <c r="A2" s="6" t="s">
        <v>23</v>
      </c>
    </row>
    <row r="3" spans="1:1" x14ac:dyDescent="0.25">
      <c r="A3" s="6" t="s">
        <v>24</v>
      </c>
    </row>
    <row r="4" spans="1:1" x14ac:dyDescent="0.25">
      <c r="A4" s="6" t="s">
        <v>25</v>
      </c>
    </row>
    <row r="5" spans="1:1" x14ac:dyDescent="0.25">
      <c r="A5" s="6" t="s">
        <v>26</v>
      </c>
    </row>
    <row r="6" spans="1:1" x14ac:dyDescent="0.25">
      <c r="A6" s="6" t="s">
        <v>27</v>
      </c>
    </row>
    <row r="7" spans="1:1" x14ac:dyDescent="0.25">
      <c r="A7" s="6" t="s">
        <v>28</v>
      </c>
    </row>
    <row r="8" spans="1:1" x14ac:dyDescent="0.25">
      <c r="A8" s="6" t="s">
        <v>29</v>
      </c>
    </row>
    <row r="9" spans="1:1" x14ac:dyDescent="0.25">
      <c r="A9" s="6" t="s">
        <v>30</v>
      </c>
    </row>
    <row r="10" spans="1:1" x14ac:dyDescent="0.25">
      <c r="A10" s="6" t="s">
        <v>31</v>
      </c>
    </row>
    <row r="11" spans="1:1" x14ac:dyDescent="0.25">
      <c r="A11" s="6" t="s">
        <v>32</v>
      </c>
    </row>
    <row r="12" spans="1:1" x14ac:dyDescent="0.25">
      <c r="A12" s="6" t="s">
        <v>33</v>
      </c>
    </row>
    <row r="13" spans="1:1" x14ac:dyDescent="0.25">
      <c r="A13" s="6" t="s">
        <v>34</v>
      </c>
    </row>
    <row r="14" spans="1:1" x14ac:dyDescent="0.25">
      <c r="A14" s="6" t="s">
        <v>35</v>
      </c>
    </row>
    <row r="15" spans="1:1" x14ac:dyDescent="0.25">
      <c r="A15" s="6" t="s">
        <v>36</v>
      </c>
    </row>
    <row r="16" spans="1:1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 t="s">
        <v>37</v>
      </c>
    </row>
    <row r="22" spans="1:1" x14ac:dyDescent="0.25">
      <c r="A22" s="6" t="s">
        <v>38</v>
      </c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 t="s">
        <v>39</v>
      </c>
    </row>
    <row r="28" spans="1:1" x14ac:dyDescent="0.25">
      <c r="A28" s="6" t="s">
        <v>40</v>
      </c>
    </row>
    <row r="29" spans="1:1" x14ac:dyDescent="0.25">
      <c r="A29" s="6" t="s">
        <v>41</v>
      </c>
    </row>
    <row r="30" spans="1:1" x14ac:dyDescent="0.25">
      <c r="A30" s="6" t="s">
        <v>42</v>
      </c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 t="s">
        <v>43</v>
      </c>
    </row>
    <row r="36" spans="1:1" x14ac:dyDescent="0.25">
      <c r="A36" s="6" t="s">
        <v>44</v>
      </c>
    </row>
    <row r="37" spans="1:1" x14ac:dyDescent="0.25">
      <c r="A37" s="6" t="s">
        <v>45</v>
      </c>
    </row>
    <row r="38" spans="1:1" x14ac:dyDescent="0.25">
      <c r="A38" s="6" t="s">
        <v>46</v>
      </c>
    </row>
    <row r="39" spans="1:1" x14ac:dyDescent="0.25">
      <c r="A39" s="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B49"/>
  <sheetViews>
    <sheetView workbookViewId="0">
      <selection activeCell="A14" sqref="A14"/>
    </sheetView>
  </sheetViews>
  <sheetFormatPr defaultColWidth="8.85546875" defaultRowHeight="12.75" x14ac:dyDescent="0.2"/>
  <cols>
    <col min="1" max="1" width="51.85546875" style="6" bestFit="1" customWidth="1"/>
    <col min="2" max="16384" width="8.85546875" style="6"/>
  </cols>
  <sheetData>
    <row r="1" spans="1:1" x14ac:dyDescent="0.2">
      <c r="A1" s="6" t="s">
        <v>22</v>
      </c>
    </row>
    <row r="2" spans="1:1" x14ac:dyDescent="0.2">
      <c r="A2" s="6" t="s">
        <v>23</v>
      </c>
    </row>
    <row r="3" spans="1:1" x14ac:dyDescent="0.2">
      <c r="A3" s="6" t="s">
        <v>24</v>
      </c>
    </row>
    <row r="4" spans="1:1" x14ac:dyDescent="0.2">
      <c r="A4" s="6" t="s">
        <v>25</v>
      </c>
    </row>
    <row r="5" spans="1:1" x14ac:dyDescent="0.2">
      <c r="A5" s="6" t="s">
        <v>26</v>
      </c>
    </row>
    <row r="6" spans="1:1" x14ac:dyDescent="0.2">
      <c r="A6" s="6" t="s">
        <v>27</v>
      </c>
    </row>
    <row r="7" spans="1:1" x14ac:dyDescent="0.2">
      <c r="A7" s="6" t="s">
        <v>28</v>
      </c>
    </row>
    <row r="8" spans="1:1" x14ac:dyDescent="0.2">
      <c r="A8" s="6" t="s">
        <v>29</v>
      </c>
    </row>
    <row r="9" spans="1:1" x14ac:dyDescent="0.2">
      <c r="A9" s="6" t="s">
        <v>30</v>
      </c>
    </row>
    <row r="10" spans="1:1" x14ac:dyDescent="0.2">
      <c r="A10" s="6" t="s">
        <v>31</v>
      </c>
    </row>
    <row r="11" spans="1:1" x14ac:dyDescent="0.2">
      <c r="A11" s="6" t="s">
        <v>32</v>
      </c>
    </row>
    <row r="12" spans="1:1" x14ac:dyDescent="0.2">
      <c r="A12" s="6" t="s">
        <v>33</v>
      </c>
    </row>
    <row r="13" spans="1:1" x14ac:dyDescent="0.2">
      <c r="A13" s="6" t="s">
        <v>34</v>
      </c>
    </row>
    <row r="14" spans="1:1" x14ac:dyDescent="0.2">
      <c r="A14" s="6" t="s">
        <v>75</v>
      </c>
    </row>
    <row r="15" spans="1:1" x14ac:dyDescent="0.2">
      <c r="A15" s="6" t="s">
        <v>36</v>
      </c>
    </row>
    <row r="16" spans="1:1" x14ac:dyDescent="0.2">
      <c r="A16" s="6" t="s">
        <v>76</v>
      </c>
    </row>
    <row r="17" spans="1:1" x14ac:dyDescent="0.2">
      <c r="A17" s="6" t="s">
        <v>77</v>
      </c>
    </row>
    <row r="18" spans="1:1" x14ac:dyDescent="0.2">
      <c r="A18" s="6" t="s">
        <v>78</v>
      </c>
    </row>
    <row r="19" spans="1:1" x14ac:dyDescent="0.2">
      <c r="A19" s="27" t="s">
        <v>79</v>
      </c>
    </row>
    <row r="20" spans="1:1" x14ac:dyDescent="0.2">
      <c r="A20" s="6" t="s">
        <v>42</v>
      </c>
    </row>
    <row r="24" spans="1:1" x14ac:dyDescent="0.2">
      <c r="A24" s="6" t="s">
        <v>37</v>
      </c>
    </row>
    <row r="25" spans="1:1" x14ac:dyDescent="0.2">
      <c r="A25" s="6" t="s">
        <v>38</v>
      </c>
    </row>
    <row r="30" spans="1:1" x14ac:dyDescent="0.2">
      <c r="A30" s="6" t="s">
        <v>80</v>
      </c>
    </row>
    <row r="31" spans="1:1" x14ac:dyDescent="0.2">
      <c r="A31" s="6" t="s">
        <v>40</v>
      </c>
    </row>
    <row r="32" spans="1:1" x14ac:dyDescent="0.2">
      <c r="A32" s="6" t="s">
        <v>81</v>
      </c>
    </row>
    <row r="33" spans="1:2" x14ac:dyDescent="0.2">
      <c r="A33" s="6" t="s">
        <v>42</v>
      </c>
    </row>
    <row r="38" spans="1:2" x14ac:dyDescent="0.2">
      <c r="A38" s="6" t="s">
        <v>43</v>
      </c>
    </row>
    <row r="39" spans="1:2" x14ac:dyDescent="0.2">
      <c r="A39" s="6" t="s">
        <v>44</v>
      </c>
    </row>
    <row r="40" spans="1:2" x14ac:dyDescent="0.2">
      <c r="A40" s="6" t="s">
        <v>45</v>
      </c>
    </row>
    <row r="41" spans="1:2" x14ac:dyDescent="0.2">
      <c r="A41" s="6" t="s">
        <v>46</v>
      </c>
    </row>
    <row r="42" spans="1:2" x14ac:dyDescent="0.2">
      <c r="A42" s="6" t="s">
        <v>82</v>
      </c>
    </row>
    <row r="43" spans="1:2" x14ac:dyDescent="0.2">
      <c r="A43" s="6" t="s">
        <v>42</v>
      </c>
    </row>
    <row r="48" spans="1:2" x14ac:dyDescent="0.2">
      <c r="A48" s="28"/>
      <c r="B48" s="29"/>
    </row>
    <row r="49" spans="1:2" x14ac:dyDescent="0.2">
      <c r="A49" s="28"/>
      <c r="B4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PNRR</vt:lpstr>
      <vt:lpstr>Servizio</vt:lpstr>
      <vt:lpstr>Elenchi per convalida</vt:lpstr>
      <vt:lpstr>'Elenchi per convalida'!Area_stampa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Loredana</cp:lastModifiedBy>
  <cp:lastPrinted>2023-07-10T12:32:29Z</cp:lastPrinted>
  <dcterms:created xsi:type="dcterms:W3CDTF">2015-06-05T18:17:20Z</dcterms:created>
  <dcterms:modified xsi:type="dcterms:W3CDTF">2023-07-14T06:22:26Z</dcterms:modified>
</cp:coreProperties>
</file>